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1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<sst xmlns="http://schemas.openxmlformats.org/spreadsheetml/2006/main" count="178" uniqueCount="113">
  <si>
    <t>OdPa</t>
  </si>
  <si>
    <t>Pol</t>
  </si>
  <si>
    <t>Popis</t>
  </si>
  <si>
    <t>Poplatek za likvidaci odpadů</t>
  </si>
  <si>
    <t>Poplatek ze psů</t>
  </si>
  <si>
    <t>Správní poplatky</t>
  </si>
  <si>
    <t>Daň z nemovitostí</t>
  </si>
  <si>
    <t>Org.</t>
  </si>
  <si>
    <t>Přijaté nein. dary</t>
  </si>
  <si>
    <t>Záležitosti kultury</t>
  </si>
  <si>
    <t>Sběr a svoz komunálních odpadů</t>
  </si>
  <si>
    <t>Příjmy z poskytování služeb</t>
  </si>
  <si>
    <t>Činnost místní správy</t>
  </si>
  <si>
    <t>Příjmy z úroků</t>
  </si>
  <si>
    <t>Obecné příjmy a výdaje z fin.</t>
  </si>
  <si>
    <t>Příjmy celkem</t>
  </si>
  <si>
    <t>CELKEM</t>
  </si>
  <si>
    <t>Daň z příjmů fyz. osob z kapit. výnosů</t>
  </si>
  <si>
    <t>Daň z přidané hodnoty</t>
  </si>
  <si>
    <t>Daň z příjmů fyz osob ze záv. čin.</t>
  </si>
  <si>
    <t>Daň z příjmů fyz osob ze sam. výděl. č.</t>
  </si>
  <si>
    <t>Nákup služeb j.n.</t>
  </si>
  <si>
    <t>Opravy a udržování</t>
  </si>
  <si>
    <t>Výdaje na dopravní územní obsluž.</t>
  </si>
  <si>
    <t>Provoz veřejné silnič. dopravy</t>
  </si>
  <si>
    <t>Voda</t>
  </si>
  <si>
    <t>Plyn</t>
  </si>
  <si>
    <t>El. energie</t>
  </si>
  <si>
    <t>Služby telekomunikací</t>
  </si>
  <si>
    <t>Předškolní zařízení</t>
  </si>
  <si>
    <t>Základní školy</t>
  </si>
  <si>
    <t>Ostatní osobní výdaje</t>
  </si>
  <si>
    <t>Nákup materiálu j.n.</t>
  </si>
  <si>
    <t>Činnosti knihovnické</t>
  </si>
  <si>
    <t>Obecní kronika</t>
  </si>
  <si>
    <t>Dlouhodobý drobný hmotný majetek</t>
  </si>
  <si>
    <t>Pohoštění a dary</t>
  </si>
  <si>
    <t>Elektrická energie</t>
  </si>
  <si>
    <t>Ostatní tělovýchovná činnost</t>
  </si>
  <si>
    <t>Veřejné osvětlení</t>
  </si>
  <si>
    <t xml:space="preserve">Hřbitov </t>
  </si>
  <si>
    <t>Sběr a svoz nebezpečných odpadů</t>
  </si>
  <si>
    <t>Pohonné hmoty a maziva</t>
  </si>
  <si>
    <t>Požární ochrana – dobrovol. č.</t>
  </si>
  <si>
    <t>Povinné pojištění na soc. zabez.</t>
  </si>
  <si>
    <t>Povinné pojištění na zdravot. poj.</t>
  </si>
  <si>
    <t>Místní zastupitelské orgány</t>
  </si>
  <si>
    <t>Platy zaměstnanců</t>
  </si>
  <si>
    <t>Ostatní osobní výdaje ( brigádníci )</t>
  </si>
  <si>
    <t>Povinné pojištění na zdravot poj.</t>
  </si>
  <si>
    <t>Ostatní povinné pojistné</t>
  </si>
  <si>
    <t>Knihy, učební pomůcky a tisk</t>
  </si>
  <si>
    <t>Služby pošta</t>
  </si>
  <si>
    <t>Služby školení a vzdělávání</t>
  </si>
  <si>
    <t>Služby zpracování dat</t>
  </si>
  <si>
    <t>Cestovné</t>
  </si>
  <si>
    <t>Ostatní nákupy j.n.</t>
  </si>
  <si>
    <t>Služby peněžních ústavů</t>
  </si>
  <si>
    <t>Obecné příjmy a výdaje z fin. oper.</t>
  </si>
  <si>
    <t>Neinvest. dotace neziskovým org.</t>
  </si>
  <si>
    <t>Ostat. nein. transfery veř. rozp. úz. úrovně</t>
  </si>
  <si>
    <t>Ostatní činnosti j.n.</t>
  </si>
  <si>
    <t xml:space="preserve">          </t>
  </si>
  <si>
    <t>PŘÍJMY</t>
  </si>
  <si>
    <t>VÝDAJE</t>
  </si>
  <si>
    <t>Silnice</t>
  </si>
  <si>
    <t xml:space="preserve"> </t>
  </si>
  <si>
    <t>Nein. příspěvky ostat.přísp.org.</t>
  </si>
  <si>
    <t>n zůstatek BÚ</t>
  </si>
  <si>
    <t xml:space="preserve">Sňato :   </t>
  </si>
  <si>
    <t>Nein. přijaté trensfery ze SR</t>
  </si>
  <si>
    <t>Příjmy z pronájmu - sál</t>
  </si>
  <si>
    <t>Příjmy z pronájmu - hroby</t>
  </si>
  <si>
    <t>213x</t>
  </si>
  <si>
    <t>Příjmy z pronájmu</t>
  </si>
  <si>
    <t>Poplatek za likvidaci odpadů SP</t>
  </si>
  <si>
    <t>EKO-KOM odměna za třídění</t>
  </si>
  <si>
    <t xml:space="preserve">Nákup služeb </t>
  </si>
  <si>
    <t>Bezpečnost silničního provozu</t>
  </si>
  <si>
    <t>Opravy</t>
  </si>
  <si>
    <t>Investice</t>
  </si>
  <si>
    <t xml:space="preserve">Věcné dary </t>
  </si>
  <si>
    <t>Záležitosti kultury - KZ</t>
  </si>
  <si>
    <t>Nein. transfery občan. sdružením</t>
  </si>
  <si>
    <t>Zájmová činnost (SKAUTI)</t>
  </si>
  <si>
    <t>Péče o zeleň v obci</t>
  </si>
  <si>
    <t>Poradenská služba (právník)</t>
  </si>
  <si>
    <t>Náhrady mezd v době nemoci</t>
  </si>
  <si>
    <t>63xx</t>
  </si>
  <si>
    <t>Rozpočet je schodkový - vyrovnán položkou 8115, kde bude evidován zůstatek BÚ</t>
  </si>
  <si>
    <t>Daň z příjmů práv. osob</t>
  </si>
  <si>
    <t>Daň obec</t>
  </si>
  <si>
    <t>ROZPOČET Obce Nové Sedlice na rok 2013</t>
  </si>
  <si>
    <t>Loterie</t>
  </si>
  <si>
    <t>Příjmy z pronájmu - obchod atd</t>
  </si>
  <si>
    <t>Varhany</t>
  </si>
  <si>
    <t>Rozhlas</t>
  </si>
  <si>
    <t>Vítání občánků</t>
  </si>
  <si>
    <t>Obchod</t>
  </si>
  <si>
    <t>Ostatní osobní náklady</t>
  </si>
  <si>
    <t>DDHM</t>
  </si>
  <si>
    <t>Rezerva krize</t>
  </si>
  <si>
    <t>Ostatní nein.transf.obyvatelstvu</t>
  </si>
  <si>
    <t>Vratky veřejným rozpočtům Úz 98193</t>
  </si>
  <si>
    <t>Obec daň</t>
  </si>
  <si>
    <t xml:space="preserve">Ev. č.:   </t>
  </si>
  <si>
    <t>Služby</t>
  </si>
  <si>
    <t>28/2012</t>
  </si>
  <si>
    <t xml:space="preserve">ke konci roku 2012 ve výši 1.000.000,- Kč </t>
  </si>
  <si>
    <t xml:space="preserve">Vyvěšeno :     </t>
  </si>
  <si>
    <t>Předkládá předsedkyně finančního výboru: Ing. Renata Klemensová</t>
  </si>
  <si>
    <t>3.12.2012</t>
  </si>
  <si>
    <t>18.12.2012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</si>
</sst>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-* #,##0.000\ &quot;Kč&quot;_-;\-* #,##0.000\ &quot;Kč&quot;_-;_-* &quot;-&quot;??\ &quot;Kč&quot;_-;_-@_-"/>
    <numFmt numFmtId="168" formatCode="0.0"/>
    <numFmt numFmtId="169" formatCode="[$-405]d\.\ mmmm\ yyyy"/>
    <numFmt numFmtId="170" formatCode="0.000"/>
  </numFmts>
  <fonts count="54">
    <font>
      <sz val="10"/>
      <name val="Arial CE"/>
      <family val="0"/>
    </font>
    <font>
      <b/>
      <i/>
      <sz val="16"/>
      <name val="Times New Roman"/>
      <family val="1"/>
    </font>
    <font>
      <i/>
      <sz val="12"/>
      <name val="Times New Roman"/>
      <family val="1"/>
    </font>
    <font>
      <b/>
      <sz val="14"/>
      <name val="Arial CE"/>
      <family val="2"/>
    </font>
    <font>
      <b/>
      <sz val="18"/>
      <name val="Arial CE"/>
      <family val="2"/>
    </font>
    <font>
      <b/>
      <i/>
      <sz val="14"/>
      <color indexed="12"/>
      <name val="Arial CE"/>
      <family val="2"/>
    </font>
    <font>
      <sz val="14"/>
      <name val="Arial CE"/>
      <family val="0"/>
    </font>
    <font>
      <i/>
      <sz val="14"/>
      <name val="Arial CE"/>
      <family val="0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name val="Arial CE"/>
      <family val="0"/>
    </font>
    <font>
      <sz val="18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imes New Roman"/>
      <family val="1"/>
    </font>
    <font>
      <sz val="10"/>
      <name val="Times New Roman"/>
      <family val="1"/>
    </font>
    <font>
      <b/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4"/>
      <color rgb="FF0000FF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justify" vertical="top" wrapText="1"/>
    </xf>
    <xf numFmtId="3" fontId="7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12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justify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justify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justify" vertical="top" wrapText="1"/>
    </xf>
    <xf numFmtId="3" fontId="0" fillId="0" borderId="0" xfId="0" applyNumberFormat="1" applyAlignment="1">
      <alignment/>
    </xf>
    <xf numFmtId="3" fontId="12" fillId="0" borderId="10" xfId="0" applyNumberFormat="1" applyFont="1" applyBorder="1" applyAlignment="1">
      <alignment/>
    </xf>
    <xf numFmtId="3" fontId="8" fillId="0" borderId="15" xfId="0" applyNumberFormat="1" applyFont="1" applyBorder="1" applyAlignment="1">
      <alignment horizontal="right" vertical="top" wrapText="1"/>
    </xf>
    <xf numFmtId="3" fontId="8" fillId="0" borderId="17" xfId="0" applyNumberFormat="1" applyFont="1" applyBorder="1" applyAlignment="1">
      <alignment horizontal="right" vertical="top" wrapText="1"/>
    </xf>
    <xf numFmtId="3" fontId="8" fillId="0" borderId="14" xfId="0" applyNumberFormat="1" applyFont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justify" vertical="top" wrapText="1"/>
    </xf>
    <xf numFmtId="0" fontId="1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3" fillId="0" borderId="23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 vertical="top" wrapText="1"/>
    </xf>
    <xf numFmtId="3" fontId="0" fillId="0" borderId="0" xfId="0" applyNumberFormat="1" applyBorder="1" applyAlignment="1">
      <alignment horizontal="right"/>
    </xf>
    <xf numFmtId="0" fontId="13" fillId="0" borderId="0" xfId="0" applyFont="1" applyAlignment="1">
      <alignment/>
    </xf>
    <xf numFmtId="0" fontId="8" fillId="0" borderId="10" xfId="0" applyFont="1" applyBorder="1" applyAlignment="1">
      <alignment horizontal="justify" vertical="top" wrapText="1"/>
    </xf>
    <xf numFmtId="3" fontId="8" fillId="0" borderId="1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24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justify" vertical="top" wrapText="1"/>
    </xf>
    <xf numFmtId="0" fontId="9" fillId="0" borderId="24" xfId="0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16" fillId="0" borderId="25" xfId="0" applyFont="1" applyBorder="1" applyAlignment="1">
      <alignment/>
    </xf>
    <xf numFmtId="3" fontId="9" fillId="0" borderId="25" xfId="0" applyNumberFormat="1" applyFont="1" applyBorder="1" applyAlignment="1">
      <alignment/>
    </xf>
    <xf numFmtId="0" fontId="9" fillId="0" borderId="25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3" fontId="8" fillId="0" borderId="10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justify" vertical="top" wrapText="1"/>
    </xf>
    <xf numFmtId="3" fontId="9" fillId="0" borderId="1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9" fillId="0" borderId="0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/>
    </xf>
    <xf numFmtId="3" fontId="8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justify" vertical="top" wrapText="1"/>
    </xf>
    <xf numFmtId="3" fontId="10" fillId="0" borderId="0" xfId="0" applyNumberFormat="1" applyFont="1" applyBorder="1" applyAlignment="1">
      <alignment horizontal="right"/>
    </xf>
    <xf numFmtId="0" fontId="8" fillId="0" borderId="26" xfId="0" applyFont="1" applyBorder="1" applyAlignment="1">
      <alignment horizontal="center" vertical="top" wrapText="1"/>
    </xf>
    <xf numFmtId="3" fontId="8" fillId="0" borderId="26" xfId="0" applyNumberFormat="1" applyFont="1" applyBorder="1" applyAlignment="1">
      <alignment horizontal="right" vertical="top" wrapText="1"/>
    </xf>
    <xf numFmtId="0" fontId="8" fillId="0" borderId="17" xfId="0" applyFont="1" applyBorder="1" applyAlignment="1">
      <alignment horizontal="right" vertical="top" wrapText="1"/>
    </xf>
    <xf numFmtId="0" fontId="53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9" fillId="0" borderId="10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justify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3" fontId="12" fillId="0" borderId="10" xfId="0" applyNumberFormat="1" applyFont="1" applyBorder="1" applyAlignment="1">
      <alignment horizontal="right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justify" vertical="top" wrapText="1"/>
    </xf>
    <xf numFmtId="3" fontId="9" fillId="0" borderId="10" xfId="0" applyNumberFormat="1" applyFont="1" applyBorder="1" applyAlignment="1">
      <alignment horizontal="right" vertical="top" wrapText="1"/>
    </xf>
    <xf numFmtId="0" fontId="9" fillId="0" borderId="0" xfId="0" applyFont="1" applyFill="1" applyBorder="1" applyAlignment="1">
      <alignment horizontal="center" vertical="top" wrapText="1"/>
    </xf>
    <xf numFmtId="3" fontId="18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justify" vertical="top" wrapText="1"/>
    </xf>
    <xf numFmtId="3" fontId="9" fillId="0" borderId="0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justify" vertical="top" wrapText="1"/>
    </xf>
    <xf numFmtId="3" fontId="10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3" fontId="9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17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 vertical="top" wrapText="1"/>
    </xf>
    <xf numFmtId="3" fontId="9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41" fontId="9" fillId="0" borderId="10" xfId="35" applyFont="1" applyBorder="1" applyAlignment="1">
      <alignment horizontal="right" vertical="top" wrapText="1"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9" fontId="0" fillId="0" borderId="0" xfId="0" applyNumberForma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3">
      <selection activeCell="D35" sqref="D35"/>
    </sheetView>
  </sheetViews>
  <sheetFormatPr defaultColWidth="9.00390625" defaultRowHeight="12.75"/>
  <cols>
    <col min="1" max="1" width="8.125" style="0" customWidth="1"/>
    <col min="3" max="3" width="40.125" style="0" customWidth="1"/>
    <col min="4" max="4" width="14.875" style="0" customWidth="1"/>
  </cols>
  <sheetData>
    <row r="1" spans="1:3" ht="18.75">
      <c r="A1" s="71" t="s">
        <v>92</v>
      </c>
      <c r="B1" s="34"/>
      <c r="C1" s="34"/>
    </row>
    <row r="2" spans="1:4" ht="22.5" customHeight="1">
      <c r="A2" s="115" t="s">
        <v>63</v>
      </c>
      <c r="B2" s="116"/>
      <c r="C2" s="116"/>
      <c r="D2" s="116"/>
    </row>
    <row r="3" spans="1:4" ht="9.75" customHeight="1" hidden="1">
      <c r="A3" s="117"/>
      <c r="B3" s="117"/>
      <c r="C3" s="117"/>
      <c r="D3" s="117"/>
    </row>
    <row r="4" spans="1:4" ht="18.75">
      <c r="A4" s="1" t="s">
        <v>0</v>
      </c>
      <c r="B4" s="1" t="s">
        <v>1</v>
      </c>
      <c r="C4" s="1" t="s">
        <v>2</v>
      </c>
      <c r="D4" s="5"/>
    </row>
    <row r="5" spans="1:8" ht="18" customHeight="1">
      <c r="A5" s="2">
        <v>0</v>
      </c>
      <c r="B5" s="39">
        <v>1111</v>
      </c>
      <c r="C5" s="35" t="s">
        <v>19</v>
      </c>
      <c r="D5" s="20">
        <v>600000</v>
      </c>
      <c r="H5" t="s">
        <v>62</v>
      </c>
    </row>
    <row r="6" spans="1:4" ht="21.75" customHeight="1">
      <c r="A6" s="2">
        <v>0</v>
      </c>
      <c r="B6" s="39">
        <v>1112</v>
      </c>
      <c r="C6" s="86" t="s">
        <v>20</v>
      </c>
      <c r="D6" s="20">
        <v>15000</v>
      </c>
    </row>
    <row r="7" spans="1:4" ht="18.75" customHeight="1">
      <c r="A7" s="2">
        <v>0</v>
      </c>
      <c r="B7" s="39">
        <v>1113</v>
      </c>
      <c r="C7" s="86" t="s">
        <v>17</v>
      </c>
      <c r="D7" s="20">
        <v>65000</v>
      </c>
    </row>
    <row r="8" spans="1:4" ht="18.75" customHeight="1">
      <c r="A8" s="2"/>
      <c r="B8" s="39">
        <v>1121</v>
      </c>
      <c r="C8" s="86" t="s">
        <v>90</v>
      </c>
      <c r="D8" s="20">
        <v>700000</v>
      </c>
    </row>
    <row r="9" spans="1:4" ht="18.75">
      <c r="A9" s="2">
        <v>0</v>
      </c>
      <c r="B9" s="39">
        <v>1122</v>
      </c>
      <c r="C9" s="35" t="s">
        <v>91</v>
      </c>
      <c r="D9" s="20">
        <v>12000</v>
      </c>
    </row>
    <row r="10" spans="1:4" ht="18.75">
      <c r="A10" s="2">
        <v>0</v>
      </c>
      <c r="B10" s="39">
        <v>1211</v>
      </c>
      <c r="C10" s="35" t="s">
        <v>18</v>
      </c>
      <c r="D10" s="20">
        <v>1500000</v>
      </c>
    </row>
    <row r="11" spans="1:6" ht="18.75">
      <c r="A11" s="2">
        <v>0</v>
      </c>
      <c r="B11" s="39">
        <v>1340</v>
      </c>
      <c r="C11" s="35" t="s">
        <v>3</v>
      </c>
      <c r="D11" s="20">
        <v>200000</v>
      </c>
      <c r="F11" s="19"/>
    </row>
    <row r="12" spans="1:6" ht="18.75">
      <c r="A12" s="2">
        <v>0</v>
      </c>
      <c r="B12" s="39">
        <v>1341</v>
      </c>
      <c r="C12" s="35" t="s">
        <v>4</v>
      </c>
      <c r="D12" s="20">
        <v>12000</v>
      </c>
      <c r="F12" s="19"/>
    </row>
    <row r="13" spans="1:4" ht="18.75">
      <c r="A13" s="2">
        <v>0</v>
      </c>
      <c r="B13" s="39">
        <v>1351</v>
      </c>
      <c r="C13" s="35" t="s">
        <v>93</v>
      </c>
      <c r="D13" s="20">
        <v>5000</v>
      </c>
    </row>
    <row r="14" spans="1:4" ht="18.75">
      <c r="A14" s="2">
        <v>0</v>
      </c>
      <c r="B14" s="39">
        <v>1361</v>
      </c>
      <c r="C14" s="35" t="s">
        <v>5</v>
      </c>
      <c r="D14" s="20">
        <v>7000</v>
      </c>
    </row>
    <row r="15" spans="1:4" ht="18.75">
      <c r="A15" s="2">
        <v>0</v>
      </c>
      <c r="B15" s="39">
        <v>4112</v>
      </c>
      <c r="C15" s="35" t="s">
        <v>70</v>
      </c>
      <c r="D15" s="20">
        <v>90000</v>
      </c>
    </row>
    <row r="16" spans="1:4" ht="18.75" customHeight="1">
      <c r="A16" s="2">
        <v>0</v>
      </c>
      <c r="B16" s="39">
        <v>1511</v>
      </c>
      <c r="C16" s="35" t="s">
        <v>6</v>
      </c>
      <c r="D16" s="20">
        <v>145000</v>
      </c>
    </row>
    <row r="17" spans="1:4" ht="19.5">
      <c r="A17" s="54">
        <v>0</v>
      </c>
      <c r="B17" s="104">
        <v>0</v>
      </c>
      <c r="C17" s="99" t="s">
        <v>7</v>
      </c>
      <c r="D17" s="105">
        <f>SUM(D5:D16)</f>
        <v>3351000</v>
      </c>
    </row>
    <row r="18" spans="1:5" ht="18">
      <c r="A18" s="118"/>
      <c r="B18" s="118"/>
      <c r="C18" s="118"/>
      <c r="D18" s="118"/>
      <c r="E18" s="118"/>
    </row>
    <row r="19" spans="1:5" ht="18.75">
      <c r="A19" s="45">
        <v>3392</v>
      </c>
      <c r="B19" s="47">
        <v>2132</v>
      </c>
      <c r="C19" s="45" t="s">
        <v>71</v>
      </c>
      <c r="D19" s="46">
        <v>5000</v>
      </c>
      <c r="E19" s="44"/>
    </row>
    <row r="20" spans="1:5" ht="18.75">
      <c r="A20" s="45">
        <v>3399</v>
      </c>
      <c r="B20" s="47">
        <v>2321</v>
      </c>
      <c r="C20" s="45" t="s">
        <v>8</v>
      </c>
      <c r="D20" s="46">
        <v>2000</v>
      </c>
      <c r="E20" s="44"/>
    </row>
    <row r="21" spans="1:5" ht="18.75">
      <c r="A21" s="45">
        <v>3613</v>
      </c>
      <c r="B21" s="47">
        <v>2132</v>
      </c>
      <c r="C21" s="45" t="s">
        <v>94</v>
      </c>
      <c r="D21" s="46">
        <v>31000</v>
      </c>
      <c r="E21" s="44"/>
    </row>
    <row r="22" spans="1:4" ht="18.75">
      <c r="A22" s="101">
        <v>3632</v>
      </c>
      <c r="B22" s="101">
        <v>2131</v>
      </c>
      <c r="C22" s="52" t="s">
        <v>72</v>
      </c>
      <c r="D22" s="63">
        <v>1000</v>
      </c>
    </row>
    <row r="23" spans="1:4" ht="19.5">
      <c r="A23" s="74">
        <v>0</v>
      </c>
      <c r="B23" s="102" t="s">
        <v>73</v>
      </c>
      <c r="C23" s="82" t="s">
        <v>74</v>
      </c>
      <c r="D23" s="103">
        <f>SUM(D19:D22)</f>
        <v>39000</v>
      </c>
    </row>
    <row r="24" spans="1:5" ht="18">
      <c r="A24" s="118"/>
      <c r="B24" s="118"/>
      <c r="C24" s="118"/>
      <c r="D24" s="118"/>
      <c r="E24" s="118"/>
    </row>
    <row r="25" spans="1:5" ht="18.75">
      <c r="A25" s="2">
        <v>3722</v>
      </c>
      <c r="B25" s="2">
        <v>2111</v>
      </c>
      <c r="C25" s="35" t="s">
        <v>75</v>
      </c>
      <c r="D25" s="63">
        <v>1000</v>
      </c>
      <c r="E25" s="119"/>
    </row>
    <row r="26" spans="1:5" ht="18.75">
      <c r="A26" s="2">
        <v>3725</v>
      </c>
      <c r="B26" s="2">
        <v>2324</v>
      </c>
      <c r="C26" s="35" t="s">
        <v>76</v>
      </c>
      <c r="D26" s="63">
        <v>80000</v>
      </c>
      <c r="E26" s="119"/>
    </row>
    <row r="27" spans="1:5" ht="21" customHeight="1">
      <c r="A27" s="54">
        <v>3722</v>
      </c>
      <c r="B27" s="54"/>
      <c r="C27" s="55" t="s">
        <v>10</v>
      </c>
      <c r="D27" s="103">
        <f>SUM(D25:D26)</f>
        <v>81000</v>
      </c>
      <c r="E27" s="120"/>
    </row>
    <row r="28" spans="1:5" ht="18">
      <c r="A28" s="121"/>
      <c r="B28" s="121"/>
      <c r="C28" s="121"/>
      <c r="D28" s="121"/>
      <c r="E28" s="121"/>
    </row>
    <row r="29" spans="1:4" ht="18.75">
      <c r="A29" s="2">
        <v>6171</v>
      </c>
      <c r="B29" s="2">
        <v>2111</v>
      </c>
      <c r="C29" s="35" t="s">
        <v>11</v>
      </c>
      <c r="D29" s="106">
        <v>500</v>
      </c>
    </row>
    <row r="30" spans="1:6" ht="19.5">
      <c r="A30" s="98">
        <v>6171</v>
      </c>
      <c r="B30" s="99"/>
      <c r="C30" s="99" t="s">
        <v>12</v>
      </c>
      <c r="D30" s="100">
        <f>SUM(D29:D29)</f>
        <v>500</v>
      </c>
      <c r="E30" s="8"/>
      <c r="F30" s="8"/>
    </row>
    <row r="31" spans="1:5" ht="18.75">
      <c r="A31" s="122"/>
      <c r="B31" s="122"/>
      <c r="C31" s="122"/>
      <c r="D31" s="122"/>
      <c r="E31" s="122"/>
    </row>
    <row r="32" spans="1:4" ht="18.75">
      <c r="A32" s="2">
        <v>6310</v>
      </c>
      <c r="B32" s="2">
        <v>2141</v>
      </c>
      <c r="C32" s="35" t="s">
        <v>13</v>
      </c>
      <c r="D32" s="36">
        <v>5000</v>
      </c>
    </row>
    <row r="33" spans="1:4" ht="19.5">
      <c r="A33" s="54">
        <v>6310</v>
      </c>
      <c r="B33" s="54"/>
      <c r="C33" s="55" t="s">
        <v>14</v>
      </c>
      <c r="D33" s="56">
        <f>SUM(D32)</f>
        <v>5000</v>
      </c>
    </row>
    <row r="34" spans="1:5" ht="19.5">
      <c r="A34" s="123"/>
      <c r="B34" s="123"/>
      <c r="C34" s="123"/>
      <c r="D34" s="123"/>
      <c r="E34" s="123"/>
    </row>
    <row r="35" spans="1:4" ht="20.25">
      <c r="A35" s="96"/>
      <c r="B35" s="96"/>
      <c r="C35" s="97" t="s">
        <v>15</v>
      </c>
      <c r="D35" s="107">
        <f>D17+D23+D27+D30+D33</f>
        <v>3476500</v>
      </c>
    </row>
    <row r="36" s="114" customFormat="1" ht="24" thickBot="1"/>
    <row r="37" spans="1:4" ht="21" thickBot="1" thickTop="1">
      <c r="A37" s="50" t="s">
        <v>16</v>
      </c>
      <c r="B37" s="50"/>
      <c r="C37" s="48"/>
      <c r="D37" s="49">
        <f>SUM(D17+D23+D27+D30+D33)</f>
        <v>3476500</v>
      </c>
    </row>
    <row r="38" ht="13.5" thickTop="1"/>
  </sheetData>
  <sheetProtection/>
  <mergeCells count="8">
    <mergeCell ref="A36:IV36"/>
    <mergeCell ref="A2:D3"/>
    <mergeCell ref="A18:E18"/>
    <mergeCell ref="A24:E24"/>
    <mergeCell ref="E25:E27"/>
    <mergeCell ref="A28:E28"/>
    <mergeCell ref="A31:E31"/>
    <mergeCell ref="A34:E3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9"/>
  <sheetViews>
    <sheetView tabSelected="1" view="pageLayout" workbookViewId="0" topLeftCell="A146">
      <selection activeCell="B159" sqref="B159"/>
    </sheetView>
  </sheetViews>
  <sheetFormatPr defaultColWidth="9.00390625" defaultRowHeight="12.75"/>
  <cols>
    <col min="1" max="1" width="8.625" style="0" customWidth="1"/>
    <col min="2" max="2" width="8.125" style="0" customWidth="1"/>
    <col min="3" max="3" width="43.625" style="0" customWidth="1"/>
    <col min="4" max="4" width="13.875" style="0" customWidth="1"/>
  </cols>
  <sheetData>
    <row r="1" spans="1:2" ht="18.75">
      <c r="A1" s="40" t="s">
        <v>64</v>
      </c>
      <c r="B1" s="40"/>
    </row>
    <row r="2" spans="1:2" ht="18.75">
      <c r="A2" s="40"/>
      <c r="B2" s="40"/>
    </row>
    <row r="3" spans="1:4" ht="18.75">
      <c r="A3" s="2">
        <v>2212</v>
      </c>
      <c r="B3" s="2">
        <v>5169</v>
      </c>
      <c r="C3" s="35" t="s">
        <v>21</v>
      </c>
      <c r="D3" s="36">
        <v>50000</v>
      </c>
    </row>
    <row r="4" spans="1:4" ht="18.75">
      <c r="A4" s="2">
        <v>2212</v>
      </c>
      <c r="B4" s="2">
        <v>5171</v>
      </c>
      <c r="C4" s="35" t="s">
        <v>22</v>
      </c>
      <c r="D4" s="36">
        <v>700000</v>
      </c>
    </row>
    <row r="5" spans="1:4" ht="19.5">
      <c r="A5" s="54">
        <v>2212</v>
      </c>
      <c r="B5" s="54" t="s">
        <v>66</v>
      </c>
      <c r="C5" s="55" t="s">
        <v>65</v>
      </c>
      <c r="D5" s="56">
        <f>SUM(D3:D4)</f>
        <v>750000</v>
      </c>
    </row>
    <row r="6" spans="1:4" ht="19.5">
      <c r="A6" s="17"/>
      <c r="B6" s="17"/>
      <c r="C6" s="18"/>
      <c r="D6" s="32"/>
    </row>
    <row r="7" spans="1:4" ht="19.5">
      <c r="A7" s="123"/>
      <c r="B7" s="124"/>
      <c r="C7" s="124"/>
      <c r="D7" s="124"/>
    </row>
    <row r="8" spans="1:4" ht="18.75">
      <c r="A8" s="2">
        <v>2221</v>
      </c>
      <c r="B8" s="2">
        <v>5193</v>
      </c>
      <c r="C8" s="35" t="s">
        <v>23</v>
      </c>
      <c r="D8" s="36">
        <v>5000</v>
      </c>
    </row>
    <row r="9" spans="1:4" ht="20.25" customHeight="1">
      <c r="A9" s="54">
        <v>2221</v>
      </c>
      <c r="B9" s="54"/>
      <c r="C9" s="55" t="s">
        <v>24</v>
      </c>
      <c r="D9" s="56">
        <f>SUM(D8)</f>
        <v>5000</v>
      </c>
    </row>
    <row r="10" spans="1:4" ht="20.25" customHeight="1">
      <c r="A10" s="17"/>
      <c r="B10" s="17"/>
      <c r="C10" s="18"/>
      <c r="D10" s="32"/>
    </row>
    <row r="11" spans="1:4" ht="17.25" customHeight="1">
      <c r="A11" s="17"/>
      <c r="B11" s="17"/>
      <c r="C11" s="18"/>
      <c r="D11" s="32"/>
    </row>
    <row r="12" spans="1:4" ht="21.75" customHeight="1">
      <c r="A12" s="76">
        <v>2223</v>
      </c>
      <c r="B12" s="92">
        <v>5154</v>
      </c>
      <c r="C12" s="77" t="s">
        <v>37</v>
      </c>
      <c r="D12" s="78">
        <v>58000</v>
      </c>
    </row>
    <row r="13" spans="1:4" ht="21.75" customHeight="1">
      <c r="A13" s="76">
        <v>2223</v>
      </c>
      <c r="B13" s="76">
        <v>5169</v>
      </c>
      <c r="C13" s="77" t="s">
        <v>77</v>
      </c>
      <c r="D13" s="78">
        <v>20000</v>
      </c>
    </row>
    <row r="14" spans="1:4" ht="21.75" customHeight="1">
      <c r="A14" s="76">
        <v>2223</v>
      </c>
      <c r="B14" s="76">
        <v>5171</v>
      </c>
      <c r="C14" s="77" t="s">
        <v>22</v>
      </c>
      <c r="D14" s="78">
        <v>20000</v>
      </c>
    </row>
    <row r="15" spans="1:4" ht="21.75" customHeight="1">
      <c r="A15" s="93">
        <v>2223</v>
      </c>
      <c r="B15" s="93"/>
      <c r="C15" s="94" t="s">
        <v>78</v>
      </c>
      <c r="D15" s="95">
        <f>SUM(D12:D14)</f>
        <v>98000</v>
      </c>
    </row>
    <row r="16" spans="1:4" ht="21.75" customHeight="1">
      <c r="A16" s="65"/>
      <c r="B16" s="65"/>
      <c r="C16" s="66"/>
      <c r="D16" s="67"/>
    </row>
    <row r="17" spans="1:4" ht="18" customHeight="1">
      <c r="A17" s="24"/>
      <c r="B17" s="24"/>
      <c r="C17" s="25"/>
      <c r="D17" s="33"/>
    </row>
    <row r="18" spans="1:4" ht="18.75">
      <c r="A18" s="2">
        <v>3111</v>
      </c>
      <c r="B18" s="2">
        <v>5151</v>
      </c>
      <c r="C18" s="35" t="s">
        <v>25</v>
      </c>
      <c r="D18" s="36">
        <v>2500</v>
      </c>
    </row>
    <row r="19" spans="1:4" ht="18.75">
      <c r="A19" s="2">
        <v>3111</v>
      </c>
      <c r="B19" s="2">
        <v>5153</v>
      </c>
      <c r="C19" s="35" t="s">
        <v>26</v>
      </c>
      <c r="D19" s="36">
        <v>80000</v>
      </c>
    </row>
    <row r="20" spans="1:4" ht="18.75">
      <c r="A20" s="2">
        <v>3111</v>
      </c>
      <c r="B20" s="2">
        <v>5154</v>
      </c>
      <c r="C20" s="35" t="s">
        <v>27</v>
      </c>
      <c r="D20" s="36">
        <v>23000</v>
      </c>
    </row>
    <row r="21" spans="1:4" ht="18.75">
      <c r="A21" s="2">
        <v>3111</v>
      </c>
      <c r="B21" s="2">
        <v>5162</v>
      </c>
      <c r="C21" s="35" t="s">
        <v>28</v>
      </c>
      <c r="D21" s="36">
        <v>15000</v>
      </c>
    </row>
    <row r="22" spans="1:4" ht="18.75">
      <c r="A22" s="2">
        <v>3111</v>
      </c>
      <c r="B22" s="2">
        <v>5169</v>
      </c>
      <c r="C22" s="35" t="s">
        <v>21</v>
      </c>
      <c r="D22" s="36">
        <v>90000</v>
      </c>
    </row>
    <row r="23" spans="1:4" ht="18.75">
      <c r="A23" s="2">
        <v>3111</v>
      </c>
      <c r="B23" s="2">
        <v>5171</v>
      </c>
      <c r="C23" s="35" t="s">
        <v>79</v>
      </c>
      <c r="D23" s="36">
        <v>20000</v>
      </c>
    </row>
    <row r="24" spans="1:4" ht="19.5">
      <c r="A24" s="54">
        <v>3111</v>
      </c>
      <c r="B24" s="54"/>
      <c r="C24" s="55" t="s">
        <v>29</v>
      </c>
      <c r="D24" s="56">
        <f>SUM(D18:D23)</f>
        <v>230500</v>
      </c>
    </row>
    <row r="25" s="58" customFormat="1" ht="18.75">
      <c r="D25" s="59"/>
    </row>
    <row r="26" spans="1:4" ht="18.75">
      <c r="A26" s="3">
        <v>3113</v>
      </c>
      <c r="B26" s="68">
        <v>5339</v>
      </c>
      <c r="C26" s="4" t="s">
        <v>67</v>
      </c>
      <c r="D26" s="69">
        <v>40000</v>
      </c>
    </row>
    <row r="27" spans="1:4" ht="19.5">
      <c r="A27" s="54">
        <v>3113</v>
      </c>
      <c r="B27" s="54"/>
      <c r="C27" s="55" t="s">
        <v>30</v>
      </c>
      <c r="D27" s="56">
        <f>SUM(D26:D26)</f>
        <v>40000</v>
      </c>
    </row>
    <row r="28" spans="1:4" ht="19.5">
      <c r="A28" s="17"/>
      <c r="B28" s="17"/>
      <c r="C28" s="18"/>
      <c r="D28" s="32"/>
    </row>
    <row r="29" spans="1:4" ht="18.75">
      <c r="A29" s="2">
        <v>3314</v>
      </c>
      <c r="B29" s="2">
        <v>5021</v>
      </c>
      <c r="C29" s="35" t="s">
        <v>31</v>
      </c>
      <c r="D29" s="36">
        <v>10000</v>
      </c>
    </row>
    <row r="30" spans="1:4" ht="18.75">
      <c r="A30" s="2">
        <v>3314</v>
      </c>
      <c r="B30" s="2">
        <v>5136</v>
      </c>
      <c r="C30" s="35" t="s">
        <v>32</v>
      </c>
      <c r="D30" s="36">
        <v>3000</v>
      </c>
    </row>
    <row r="31" spans="1:4" ht="18.75">
      <c r="A31" s="2">
        <v>3314</v>
      </c>
      <c r="B31" s="2">
        <v>5169</v>
      </c>
      <c r="C31" s="35" t="s">
        <v>106</v>
      </c>
      <c r="D31" s="36">
        <v>50000</v>
      </c>
    </row>
    <row r="32" spans="1:4" ht="19.5">
      <c r="A32" s="54">
        <v>3314</v>
      </c>
      <c r="B32" s="54" t="s">
        <v>66</v>
      </c>
      <c r="C32" s="55" t="s">
        <v>33</v>
      </c>
      <c r="D32" s="56">
        <f>SUM(D29:D31)</f>
        <v>63000</v>
      </c>
    </row>
    <row r="33" spans="1:4" ht="19.5">
      <c r="A33" s="2" t="s">
        <v>0</v>
      </c>
      <c r="B33" s="2" t="s">
        <v>1</v>
      </c>
      <c r="C33" s="35" t="s">
        <v>2</v>
      </c>
      <c r="D33" s="91"/>
    </row>
    <row r="34" spans="1:4" ht="18.75">
      <c r="A34" s="2">
        <v>3319</v>
      </c>
      <c r="B34" s="2">
        <v>5021</v>
      </c>
      <c r="C34" s="35" t="s">
        <v>31</v>
      </c>
      <c r="D34" s="36">
        <v>5000</v>
      </c>
    </row>
    <row r="35" spans="1:4" ht="18.75">
      <c r="A35" s="2">
        <v>3319</v>
      </c>
      <c r="B35" s="2">
        <v>5139</v>
      </c>
      <c r="C35" s="35" t="s">
        <v>32</v>
      </c>
      <c r="D35" s="36">
        <v>2000</v>
      </c>
    </row>
    <row r="36" spans="1:4" ht="19.5">
      <c r="A36" s="54">
        <v>3319</v>
      </c>
      <c r="B36" s="54"/>
      <c r="C36" s="55" t="s">
        <v>34</v>
      </c>
      <c r="D36" s="56">
        <f>SUM(D34:D35)</f>
        <v>7000</v>
      </c>
    </row>
    <row r="37" spans="1:4" ht="19.5">
      <c r="A37" s="17"/>
      <c r="B37" s="17"/>
      <c r="C37" s="18"/>
      <c r="D37" s="32"/>
    </row>
    <row r="38" spans="1:4" ht="19.5">
      <c r="A38" s="54">
        <v>3330</v>
      </c>
      <c r="B38" s="54">
        <v>5223</v>
      </c>
      <c r="C38" s="55" t="s">
        <v>95</v>
      </c>
      <c r="D38" s="56">
        <v>10000</v>
      </c>
    </row>
    <row r="39" spans="1:4" ht="19.5">
      <c r="A39" s="17"/>
      <c r="B39" s="17"/>
      <c r="C39" s="18"/>
      <c r="D39" s="32"/>
    </row>
    <row r="40" spans="1:4" ht="19.5">
      <c r="A40" s="17"/>
      <c r="B40" s="17"/>
      <c r="C40" s="18"/>
      <c r="D40" s="32"/>
    </row>
    <row r="41" spans="1:4" ht="19.5">
      <c r="A41" s="54">
        <v>3341</v>
      </c>
      <c r="B41" s="54">
        <v>5169</v>
      </c>
      <c r="C41" s="55" t="s">
        <v>96</v>
      </c>
      <c r="D41" s="56">
        <v>250000</v>
      </c>
    </row>
    <row r="42" spans="1:4" ht="19.5">
      <c r="A42" s="17"/>
      <c r="B42" s="17"/>
      <c r="C42" s="18"/>
      <c r="D42" s="32"/>
    </row>
    <row r="43" spans="1:4" ht="18.75">
      <c r="A43" s="51">
        <v>3392</v>
      </c>
      <c r="B43" s="51">
        <v>5021</v>
      </c>
      <c r="C43" s="52" t="s">
        <v>31</v>
      </c>
      <c r="D43" s="53">
        <v>20000</v>
      </c>
    </row>
    <row r="44" spans="1:4" ht="18.75">
      <c r="A44" s="2">
        <v>3392</v>
      </c>
      <c r="B44" s="2">
        <v>5139</v>
      </c>
      <c r="C44" s="35" t="s">
        <v>32</v>
      </c>
      <c r="D44" s="36">
        <v>5000</v>
      </c>
    </row>
    <row r="45" spans="1:4" ht="18.75">
      <c r="A45" s="2">
        <v>3392</v>
      </c>
      <c r="B45" s="2">
        <v>5151</v>
      </c>
      <c r="C45" s="35" t="s">
        <v>25</v>
      </c>
      <c r="D45" s="36">
        <v>2500</v>
      </c>
    </row>
    <row r="46" spans="1:4" ht="18.75" hidden="1">
      <c r="A46" s="2"/>
      <c r="B46" s="2"/>
      <c r="C46" s="35"/>
      <c r="D46" s="36"/>
    </row>
    <row r="47" spans="1:4" ht="18.75">
      <c r="A47" s="2">
        <v>3392</v>
      </c>
      <c r="B47" s="2">
        <v>5153</v>
      </c>
      <c r="C47" s="35" t="s">
        <v>26</v>
      </c>
      <c r="D47" s="36">
        <v>80000</v>
      </c>
    </row>
    <row r="48" spans="1:4" ht="18.75">
      <c r="A48" s="2">
        <v>3392</v>
      </c>
      <c r="B48" s="2">
        <v>5154</v>
      </c>
      <c r="C48" s="35" t="s">
        <v>27</v>
      </c>
      <c r="D48" s="36">
        <v>20000</v>
      </c>
    </row>
    <row r="49" spans="1:4" ht="19.5">
      <c r="A49" s="54">
        <v>3392</v>
      </c>
      <c r="B49" s="54"/>
      <c r="C49" s="55" t="s">
        <v>82</v>
      </c>
      <c r="D49" s="56">
        <f>SUM(D43:D48)</f>
        <v>127500</v>
      </c>
    </row>
    <row r="50" spans="1:4" ht="19.5">
      <c r="A50" s="17"/>
      <c r="B50" s="17"/>
      <c r="C50" s="18"/>
      <c r="D50" s="32"/>
    </row>
    <row r="51" spans="1:4" ht="18.75">
      <c r="A51" s="51">
        <v>3399</v>
      </c>
      <c r="B51" s="51">
        <v>5139</v>
      </c>
      <c r="C51" s="52" t="s">
        <v>32</v>
      </c>
      <c r="D51" s="53">
        <v>17000</v>
      </c>
    </row>
    <row r="52" spans="1:4" ht="18.75">
      <c r="A52" s="51">
        <v>3399</v>
      </c>
      <c r="B52" s="51">
        <v>5169</v>
      </c>
      <c r="C52" s="52" t="s">
        <v>21</v>
      </c>
      <c r="D52" s="53">
        <v>40000</v>
      </c>
    </row>
    <row r="53" spans="1:4" ht="18.75">
      <c r="A53" s="51">
        <v>3399</v>
      </c>
      <c r="B53" s="51">
        <v>5175</v>
      </c>
      <c r="C53" s="52" t="s">
        <v>36</v>
      </c>
      <c r="D53" s="53">
        <v>10000</v>
      </c>
    </row>
    <row r="54" spans="1:4" ht="18.75">
      <c r="A54" s="51">
        <v>3399</v>
      </c>
      <c r="B54" s="51">
        <v>5194</v>
      </c>
      <c r="C54" s="52" t="s">
        <v>81</v>
      </c>
      <c r="D54" s="53">
        <v>7000</v>
      </c>
    </row>
    <row r="55" spans="1:4" ht="18.75">
      <c r="A55" s="51">
        <v>3399</v>
      </c>
      <c r="B55" s="51">
        <v>5492</v>
      </c>
      <c r="C55" s="52" t="s">
        <v>97</v>
      </c>
      <c r="D55" s="53">
        <v>2000</v>
      </c>
    </row>
    <row r="56" spans="1:4" ht="19.5">
      <c r="A56" s="54">
        <v>3399</v>
      </c>
      <c r="B56" s="54"/>
      <c r="C56" s="55" t="s">
        <v>9</v>
      </c>
      <c r="D56" s="56">
        <f>SUM(D51:D55)</f>
        <v>76000</v>
      </c>
    </row>
    <row r="57" spans="1:4" ht="15.75" customHeight="1">
      <c r="A57" s="17"/>
      <c r="B57" s="17"/>
      <c r="C57" s="75"/>
      <c r="D57" s="60"/>
    </row>
    <row r="58" spans="1:4" ht="18.75">
      <c r="A58" s="2">
        <v>3412</v>
      </c>
      <c r="B58" s="2">
        <v>5154</v>
      </c>
      <c r="C58" s="35" t="s">
        <v>37</v>
      </c>
      <c r="D58" s="36">
        <v>5000</v>
      </c>
    </row>
    <row r="59" spans="1:4" ht="18.75">
      <c r="A59" s="2">
        <v>3412</v>
      </c>
      <c r="B59" s="2">
        <v>5171</v>
      </c>
      <c r="C59" s="35" t="s">
        <v>22</v>
      </c>
      <c r="D59" s="36">
        <v>70000</v>
      </c>
    </row>
    <row r="60" spans="1:4" ht="19.5">
      <c r="A60" s="54">
        <v>3412</v>
      </c>
      <c r="B60" s="54"/>
      <c r="C60" s="55" t="s">
        <v>38</v>
      </c>
      <c r="D60" s="56">
        <f>SUM(D58:D59)</f>
        <v>75000</v>
      </c>
    </row>
    <row r="61" spans="1:4" ht="19.5">
      <c r="A61" s="17"/>
      <c r="B61" s="17"/>
      <c r="C61" s="18"/>
      <c r="D61" s="32"/>
    </row>
    <row r="62" spans="1:4" ht="18.75">
      <c r="A62" s="51">
        <v>3421</v>
      </c>
      <c r="B62" s="51">
        <v>5222</v>
      </c>
      <c r="C62" s="52" t="s">
        <v>83</v>
      </c>
      <c r="D62" s="53">
        <v>10000</v>
      </c>
    </row>
    <row r="63" spans="1:4" ht="19.5">
      <c r="A63" s="74">
        <v>3421</v>
      </c>
      <c r="B63" s="74"/>
      <c r="C63" s="82" t="s">
        <v>84</v>
      </c>
      <c r="D63" s="83">
        <v>10000</v>
      </c>
    </row>
    <row r="64" spans="1:4" ht="19.5">
      <c r="A64" s="88"/>
      <c r="B64" s="88"/>
      <c r="C64" s="89"/>
      <c r="D64" s="90"/>
    </row>
    <row r="65" spans="1:4" ht="18.75">
      <c r="A65" s="51">
        <v>3613</v>
      </c>
      <c r="B65" s="2">
        <v>5171</v>
      </c>
      <c r="C65" s="35" t="s">
        <v>22</v>
      </c>
      <c r="D65" s="53">
        <v>10000</v>
      </c>
    </row>
    <row r="66" spans="1:4" ht="19.5">
      <c r="A66" s="74">
        <v>3613</v>
      </c>
      <c r="B66" s="108"/>
      <c r="C66" s="109" t="s">
        <v>98</v>
      </c>
      <c r="D66" s="112">
        <f>SUM(D65)</f>
        <v>10000</v>
      </c>
    </row>
    <row r="67" spans="1:4" ht="18.75">
      <c r="A67" s="2" t="s">
        <v>0</v>
      </c>
      <c r="B67" s="2" t="s">
        <v>1</v>
      </c>
      <c r="C67" s="35" t="s">
        <v>2</v>
      </c>
      <c r="D67" s="73"/>
    </row>
    <row r="68" spans="1:4" ht="18.75">
      <c r="A68" s="2">
        <v>3631</v>
      </c>
      <c r="B68" s="2">
        <v>5154</v>
      </c>
      <c r="C68" s="35" t="s">
        <v>37</v>
      </c>
      <c r="D68" s="36">
        <v>105000</v>
      </c>
    </row>
    <row r="69" spans="1:4" ht="19.5">
      <c r="A69" s="54">
        <v>3631</v>
      </c>
      <c r="B69" s="54"/>
      <c r="C69" s="55" t="s">
        <v>39</v>
      </c>
      <c r="D69" s="56">
        <f>SUM(D68:D68)</f>
        <v>105000</v>
      </c>
    </row>
    <row r="70" spans="1:4" ht="12.75" customHeight="1">
      <c r="A70" s="17"/>
      <c r="B70" s="17"/>
      <c r="C70" s="18"/>
      <c r="D70" s="60"/>
    </row>
    <row r="71" spans="1:4" ht="18.75">
      <c r="A71" s="2">
        <v>3632</v>
      </c>
      <c r="B71" s="2">
        <v>5151</v>
      </c>
      <c r="C71" s="35" t="s">
        <v>25</v>
      </c>
      <c r="D71" s="81">
        <v>500</v>
      </c>
    </row>
    <row r="72" spans="1:4" ht="18.75">
      <c r="A72" s="2">
        <v>3632</v>
      </c>
      <c r="B72" s="2">
        <v>5154</v>
      </c>
      <c r="C72" s="35" t="s">
        <v>37</v>
      </c>
      <c r="D72" s="36">
        <v>5000</v>
      </c>
    </row>
    <row r="73" spans="1:4" ht="18.75">
      <c r="A73" s="2">
        <v>3632</v>
      </c>
      <c r="B73" s="2">
        <v>5171</v>
      </c>
      <c r="C73" s="35" t="s">
        <v>22</v>
      </c>
      <c r="D73" s="36">
        <v>30000</v>
      </c>
    </row>
    <row r="74" spans="1:4" ht="19.5">
      <c r="A74" s="54">
        <v>3632</v>
      </c>
      <c r="B74" s="54"/>
      <c r="C74" s="55" t="s">
        <v>40</v>
      </c>
      <c r="D74" s="56">
        <f>SUM(D71:D73)</f>
        <v>35500</v>
      </c>
    </row>
    <row r="75" spans="1:4" ht="19.5">
      <c r="A75" s="37"/>
      <c r="B75" s="37"/>
      <c r="C75" s="38"/>
      <c r="D75" s="32"/>
    </row>
    <row r="76" spans="1:4" ht="18.75">
      <c r="A76" s="2">
        <v>3721</v>
      </c>
      <c r="B76" s="2">
        <v>5169</v>
      </c>
      <c r="C76" s="35" t="s">
        <v>21</v>
      </c>
      <c r="D76" s="36">
        <v>8000</v>
      </c>
    </row>
    <row r="77" spans="1:4" ht="19.5">
      <c r="A77" s="54">
        <v>3721</v>
      </c>
      <c r="B77" s="54"/>
      <c r="C77" s="55" t="s">
        <v>41</v>
      </c>
      <c r="D77" s="56">
        <f>SUM(D76)</f>
        <v>8000</v>
      </c>
    </row>
    <row r="78" spans="1:4" ht="15.75" customHeight="1">
      <c r="A78" s="17"/>
      <c r="B78" s="17"/>
      <c r="C78" s="18"/>
      <c r="D78" s="60"/>
    </row>
    <row r="79" spans="1:4" ht="15.75" customHeight="1">
      <c r="A79" s="2">
        <v>3722</v>
      </c>
      <c r="B79" s="2">
        <v>5021</v>
      </c>
      <c r="C79" s="35" t="s">
        <v>99</v>
      </c>
      <c r="D79" s="36">
        <v>5000</v>
      </c>
    </row>
    <row r="80" spans="1:4" ht="18.75">
      <c r="A80" s="2">
        <v>3722</v>
      </c>
      <c r="B80" s="2">
        <v>5169</v>
      </c>
      <c r="C80" s="35" t="s">
        <v>21</v>
      </c>
      <c r="D80" s="36">
        <v>400000</v>
      </c>
    </row>
    <row r="81" spans="1:4" ht="19.5">
      <c r="A81" s="54">
        <v>3722</v>
      </c>
      <c r="B81" s="54"/>
      <c r="C81" s="55" t="s">
        <v>10</v>
      </c>
      <c r="D81" s="56">
        <f>SUM(D79:D80)</f>
        <v>405000</v>
      </c>
    </row>
    <row r="82" spans="1:4" ht="19.5">
      <c r="A82" s="17"/>
      <c r="B82" s="17"/>
      <c r="C82" s="18" t="s">
        <v>66</v>
      </c>
      <c r="D82" s="60"/>
    </row>
    <row r="83" spans="1:4" ht="18.75">
      <c r="A83" s="2">
        <v>3745</v>
      </c>
      <c r="B83" s="51">
        <v>5021</v>
      </c>
      <c r="C83" s="52" t="s">
        <v>99</v>
      </c>
      <c r="D83" s="36">
        <v>10000</v>
      </c>
    </row>
    <row r="84" spans="1:4" ht="18.75">
      <c r="A84" s="2">
        <v>3745</v>
      </c>
      <c r="B84" s="2">
        <v>5169</v>
      </c>
      <c r="C84" s="35" t="s">
        <v>21</v>
      </c>
      <c r="D84" s="36">
        <v>10000</v>
      </c>
    </row>
    <row r="85" spans="1:4" ht="19.5">
      <c r="A85" s="54">
        <v>3745</v>
      </c>
      <c r="B85" s="54" t="s">
        <v>66</v>
      </c>
      <c r="C85" s="80" t="s">
        <v>85</v>
      </c>
      <c r="D85" s="56">
        <f>SUM(D83:D84)</f>
        <v>20000</v>
      </c>
    </row>
    <row r="86" spans="1:4" ht="19.5">
      <c r="A86" s="41"/>
      <c r="B86" s="41"/>
      <c r="C86" s="42"/>
      <c r="D86" s="43"/>
    </row>
    <row r="87" spans="1:4" ht="18.75">
      <c r="A87" s="2">
        <v>5512</v>
      </c>
      <c r="B87" s="2">
        <v>5139</v>
      </c>
      <c r="C87" s="35" t="s">
        <v>32</v>
      </c>
      <c r="D87" s="36">
        <v>1000</v>
      </c>
    </row>
    <row r="88" spans="1:4" ht="18.75">
      <c r="A88" s="2">
        <v>5512</v>
      </c>
      <c r="B88" s="2">
        <v>5137</v>
      </c>
      <c r="C88" s="35" t="s">
        <v>100</v>
      </c>
      <c r="D88" s="36">
        <v>11500</v>
      </c>
    </row>
    <row r="89" spans="1:4" ht="18.75">
      <c r="A89" s="2">
        <v>5512</v>
      </c>
      <c r="B89" s="2">
        <v>5154</v>
      </c>
      <c r="C89" s="35" t="s">
        <v>37</v>
      </c>
      <c r="D89" s="36">
        <v>1500</v>
      </c>
    </row>
    <row r="90" spans="1:4" ht="18.75">
      <c r="A90" s="2">
        <v>5512</v>
      </c>
      <c r="B90" s="2">
        <v>5156</v>
      </c>
      <c r="C90" s="35" t="s">
        <v>42</v>
      </c>
      <c r="D90" s="36">
        <v>8000</v>
      </c>
    </row>
    <row r="91" spans="1:4" ht="18.75">
      <c r="A91" s="2">
        <v>5512</v>
      </c>
      <c r="B91" s="2">
        <v>5169</v>
      </c>
      <c r="C91" s="35" t="s">
        <v>21</v>
      </c>
      <c r="D91" s="36">
        <v>3000</v>
      </c>
    </row>
    <row r="92" spans="1:4" ht="18.75">
      <c r="A92" s="2">
        <v>5512</v>
      </c>
      <c r="B92" s="2">
        <v>5171</v>
      </c>
      <c r="C92" s="35" t="s">
        <v>22</v>
      </c>
      <c r="D92" s="36">
        <v>10000</v>
      </c>
    </row>
    <row r="93" spans="1:4" ht="18.75">
      <c r="A93" s="2">
        <v>5512</v>
      </c>
      <c r="B93" s="2">
        <v>5901</v>
      </c>
      <c r="C93" s="35" t="s">
        <v>101</v>
      </c>
      <c r="D93" s="36">
        <v>5000</v>
      </c>
    </row>
    <row r="94" spans="1:4" ht="19.5">
      <c r="A94" s="54">
        <v>5512</v>
      </c>
      <c r="B94" s="54"/>
      <c r="C94" s="55" t="s">
        <v>43</v>
      </c>
      <c r="D94" s="56">
        <f>SUM(D87:D93)</f>
        <v>40000</v>
      </c>
    </row>
    <row r="95" spans="1:4" ht="19.5">
      <c r="A95" s="17"/>
      <c r="B95" s="17"/>
      <c r="C95" s="18"/>
      <c r="D95" s="32"/>
    </row>
    <row r="96" spans="1:4" ht="18.75">
      <c r="A96" s="2">
        <v>6112</v>
      </c>
      <c r="B96" s="2">
        <v>5023</v>
      </c>
      <c r="C96" s="35" t="s">
        <v>31</v>
      </c>
      <c r="D96" s="36">
        <v>500000</v>
      </c>
    </row>
    <row r="97" spans="1:4" ht="18.75">
      <c r="A97" s="2">
        <v>6112</v>
      </c>
      <c r="B97" s="2">
        <v>5031</v>
      </c>
      <c r="C97" s="35" t="s">
        <v>44</v>
      </c>
      <c r="D97" s="36">
        <v>100000</v>
      </c>
    </row>
    <row r="98" spans="1:4" ht="18.75">
      <c r="A98" s="2">
        <v>6112</v>
      </c>
      <c r="B98" s="2">
        <v>5032</v>
      </c>
      <c r="C98" s="35" t="s">
        <v>45</v>
      </c>
      <c r="D98" s="36">
        <v>45000</v>
      </c>
    </row>
    <row r="99" spans="1:4" ht="19.5">
      <c r="A99" s="54">
        <v>6112</v>
      </c>
      <c r="B99" s="54"/>
      <c r="C99" s="55" t="s">
        <v>46</v>
      </c>
      <c r="D99" s="56">
        <f>SUM(D96:D98)</f>
        <v>645000</v>
      </c>
    </row>
    <row r="100" spans="1:4" ht="19.5">
      <c r="A100" s="2" t="s">
        <v>0</v>
      </c>
      <c r="B100" s="2" t="s">
        <v>1</v>
      </c>
      <c r="C100" s="35" t="s">
        <v>2</v>
      </c>
      <c r="D100" s="87"/>
    </row>
    <row r="101" spans="1:4" ht="18.75">
      <c r="A101" s="2">
        <v>6171</v>
      </c>
      <c r="B101" s="2">
        <v>5011</v>
      </c>
      <c r="C101" s="35" t="s">
        <v>47</v>
      </c>
      <c r="D101" s="36">
        <v>300000</v>
      </c>
    </row>
    <row r="102" spans="1:4" ht="18.75">
      <c r="A102" s="2">
        <v>6171</v>
      </c>
      <c r="B102" s="2">
        <v>5021</v>
      </c>
      <c r="C102" s="35" t="s">
        <v>48</v>
      </c>
      <c r="D102" s="36">
        <v>30000</v>
      </c>
    </row>
    <row r="103" spans="1:4" ht="18.75">
      <c r="A103" s="2">
        <v>6171</v>
      </c>
      <c r="B103" s="2">
        <v>5031</v>
      </c>
      <c r="C103" s="35" t="s">
        <v>44</v>
      </c>
      <c r="D103" s="36">
        <v>70000</v>
      </c>
    </row>
    <row r="104" spans="1:4" ht="18.75">
      <c r="A104" s="2">
        <v>6171</v>
      </c>
      <c r="B104" s="2">
        <v>5032</v>
      </c>
      <c r="C104" s="35" t="s">
        <v>49</v>
      </c>
      <c r="D104" s="36">
        <v>25000</v>
      </c>
    </row>
    <row r="105" spans="1:4" ht="18.75">
      <c r="A105" s="9">
        <v>6171</v>
      </c>
      <c r="B105" s="12">
        <v>5038</v>
      </c>
      <c r="C105" s="13" t="s">
        <v>50</v>
      </c>
      <c r="D105" s="21">
        <v>1500</v>
      </c>
    </row>
    <row r="106" spans="1:4" ht="18.75">
      <c r="A106" s="9">
        <v>6171</v>
      </c>
      <c r="B106" s="12">
        <v>5136</v>
      </c>
      <c r="C106" s="13" t="s">
        <v>51</v>
      </c>
      <c r="D106" s="21">
        <v>1000</v>
      </c>
    </row>
    <row r="107" spans="1:4" ht="18.75">
      <c r="A107" s="9">
        <v>6171</v>
      </c>
      <c r="B107" s="12">
        <v>5137</v>
      </c>
      <c r="C107" s="13" t="s">
        <v>35</v>
      </c>
      <c r="D107" s="21">
        <v>30000</v>
      </c>
    </row>
    <row r="108" spans="1:4" ht="18.75">
      <c r="A108" s="9">
        <v>6171</v>
      </c>
      <c r="B108" s="12">
        <v>5139</v>
      </c>
      <c r="C108" s="13" t="s">
        <v>32</v>
      </c>
      <c r="D108" s="21">
        <v>20000</v>
      </c>
    </row>
    <row r="109" spans="1:4" ht="18.75">
      <c r="A109" s="14">
        <v>6171</v>
      </c>
      <c r="B109" s="15">
        <v>5151</v>
      </c>
      <c r="C109" s="16" t="s">
        <v>25</v>
      </c>
      <c r="D109" s="70">
        <v>500</v>
      </c>
    </row>
    <row r="110" spans="1:4" ht="20.25" customHeight="1">
      <c r="A110" s="2">
        <v>6171</v>
      </c>
      <c r="B110" s="2">
        <v>5153</v>
      </c>
      <c r="C110" s="35" t="s">
        <v>26</v>
      </c>
      <c r="D110" s="36">
        <v>30000</v>
      </c>
    </row>
    <row r="111" spans="1:4" ht="18.75">
      <c r="A111" s="9">
        <v>6171</v>
      </c>
      <c r="B111" s="12">
        <v>5154</v>
      </c>
      <c r="C111" s="13" t="s">
        <v>37</v>
      </c>
      <c r="D111" s="21">
        <v>12000</v>
      </c>
    </row>
    <row r="112" spans="1:4" ht="18.75">
      <c r="A112" s="9">
        <v>6171</v>
      </c>
      <c r="B112" s="12">
        <v>5156</v>
      </c>
      <c r="C112" s="13" t="s">
        <v>42</v>
      </c>
      <c r="D112" s="21">
        <v>2000</v>
      </c>
    </row>
    <row r="113" spans="1:4" ht="18.75">
      <c r="A113" s="9">
        <v>6171</v>
      </c>
      <c r="B113" s="12">
        <v>5161</v>
      </c>
      <c r="C113" s="13" t="s">
        <v>52</v>
      </c>
      <c r="D113" s="21">
        <v>3000</v>
      </c>
    </row>
    <row r="114" spans="1:4" ht="18.75">
      <c r="A114" s="9">
        <v>6171</v>
      </c>
      <c r="B114" s="12">
        <v>5162</v>
      </c>
      <c r="C114" s="13" t="s">
        <v>28</v>
      </c>
      <c r="D114" s="21">
        <v>35000</v>
      </c>
    </row>
    <row r="115" spans="1:4" ht="18.75">
      <c r="A115" s="9">
        <v>6171</v>
      </c>
      <c r="B115" s="12">
        <v>5166</v>
      </c>
      <c r="C115" s="13" t="s">
        <v>86</v>
      </c>
      <c r="D115" s="21">
        <v>5000</v>
      </c>
    </row>
    <row r="116" spans="1:4" ht="18.75">
      <c r="A116" s="7">
        <v>6171</v>
      </c>
      <c r="B116" s="10">
        <v>5167</v>
      </c>
      <c r="C116" s="11" t="s">
        <v>53</v>
      </c>
      <c r="D116" s="23">
        <v>15000</v>
      </c>
    </row>
    <row r="117" spans="1:4" ht="18.75">
      <c r="A117" s="14">
        <v>6171</v>
      </c>
      <c r="B117" s="15">
        <v>5168</v>
      </c>
      <c r="C117" s="16" t="s">
        <v>54</v>
      </c>
      <c r="D117" s="22">
        <v>25000</v>
      </c>
    </row>
    <row r="118" spans="1:4" ht="18.75">
      <c r="A118" s="2">
        <v>6171</v>
      </c>
      <c r="B118" s="2">
        <v>5169</v>
      </c>
      <c r="C118" s="35" t="s">
        <v>21</v>
      </c>
      <c r="D118" s="36">
        <v>100000</v>
      </c>
    </row>
    <row r="119" spans="1:4" ht="18.75">
      <c r="A119" s="2">
        <v>6171</v>
      </c>
      <c r="B119" s="2">
        <v>5171</v>
      </c>
      <c r="C119" s="35" t="s">
        <v>22</v>
      </c>
      <c r="D119" s="36">
        <v>50000</v>
      </c>
    </row>
    <row r="120" spans="1:4" ht="18.75">
      <c r="A120" s="2">
        <v>6171</v>
      </c>
      <c r="B120" s="2">
        <v>5173</v>
      </c>
      <c r="C120" s="35" t="s">
        <v>55</v>
      </c>
      <c r="D120" s="36">
        <v>15000</v>
      </c>
    </row>
    <row r="121" spans="1:4" ht="18.75">
      <c r="A121" s="2">
        <v>6171</v>
      </c>
      <c r="B121" s="2">
        <v>5175</v>
      </c>
      <c r="C121" s="35" t="s">
        <v>36</v>
      </c>
      <c r="D121" s="36">
        <v>5000</v>
      </c>
    </row>
    <row r="122" spans="1:6" ht="18.75">
      <c r="A122" s="2">
        <v>6171</v>
      </c>
      <c r="B122" s="2">
        <v>5179</v>
      </c>
      <c r="C122" s="35" t="s">
        <v>56</v>
      </c>
      <c r="D122" s="36">
        <v>4000</v>
      </c>
      <c r="F122" s="19"/>
    </row>
    <row r="123" spans="1:6" ht="18.75">
      <c r="A123" s="2">
        <v>6171</v>
      </c>
      <c r="B123" s="2">
        <v>5424</v>
      </c>
      <c r="C123" s="35" t="s">
        <v>87</v>
      </c>
      <c r="D123" s="36">
        <v>10000</v>
      </c>
      <c r="F123" s="19"/>
    </row>
    <row r="124" spans="1:6" ht="18.75">
      <c r="A124" s="2">
        <v>6171</v>
      </c>
      <c r="B124" s="2">
        <v>5499</v>
      </c>
      <c r="C124" s="35" t="s">
        <v>102</v>
      </c>
      <c r="D124" s="36">
        <v>7000</v>
      </c>
      <c r="F124" s="19"/>
    </row>
    <row r="125" spans="1:4" ht="18.75">
      <c r="A125" s="2">
        <v>6171</v>
      </c>
      <c r="B125" s="2">
        <v>6121</v>
      </c>
      <c r="C125" s="35" t="s">
        <v>80</v>
      </c>
      <c r="D125" s="36">
        <v>588000</v>
      </c>
    </row>
    <row r="126" spans="1:4" ht="24" customHeight="1">
      <c r="A126" s="54">
        <v>6171</v>
      </c>
      <c r="B126" s="54"/>
      <c r="C126" s="55" t="s">
        <v>12</v>
      </c>
      <c r="D126" s="56">
        <f>SUM(D101:D125)</f>
        <v>1384000</v>
      </c>
    </row>
    <row r="128" spans="1:4" ht="18.75">
      <c r="A128" s="2">
        <v>6310</v>
      </c>
      <c r="B128" s="2">
        <v>5163</v>
      </c>
      <c r="C128" s="35" t="s">
        <v>57</v>
      </c>
      <c r="D128" s="36">
        <v>5000</v>
      </c>
    </row>
    <row r="129" spans="1:4" ht="18.75">
      <c r="A129" s="2">
        <v>6320</v>
      </c>
      <c r="B129" s="2">
        <v>5163</v>
      </c>
      <c r="C129" s="35" t="s">
        <v>57</v>
      </c>
      <c r="D129" s="36">
        <v>23000</v>
      </c>
    </row>
    <row r="130" spans="1:4" ht="18.75">
      <c r="A130" s="76">
        <v>6399</v>
      </c>
      <c r="B130" s="76">
        <v>5362</v>
      </c>
      <c r="C130" s="77" t="s">
        <v>104</v>
      </c>
      <c r="D130" s="111">
        <v>12000</v>
      </c>
    </row>
    <row r="131" spans="1:4" ht="19.5">
      <c r="A131" s="79" t="s">
        <v>88</v>
      </c>
      <c r="B131" s="76"/>
      <c r="C131" s="55" t="s">
        <v>58</v>
      </c>
      <c r="D131" s="110">
        <f>SUM(D128:D130)</f>
        <v>40000</v>
      </c>
    </row>
    <row r="132" spans="1:4" ht="19.5">
      <c r="A132" s="84"/>
      <c r="B132" s="24"/>
      <c r="C132" s="18"/>
      <c r="D132" s="85"/>
    </row>
    <row r="133" spans="1:4" ht="19.5">
      <c r="A133" s="17" t="s">
        <v>66</v>
      </c>
      <c r="B133" s="17"/>
      <c r="C133" s="18" t="s">
        <v>66</v>
      </c>
      <c r="D133" s="32" t="s">
        <v>66</v>
      </c>
    </row>
    <row r="134" spans="1:4" s="57" customFormat="1" ht="18.75">
      <c r="A134" s="2" t="s">
        <v>0</v>
      </c>
      <c r="B134" s="2" t="s">
        <v>1</v>
      </c>
      <c r="C134" s="35" t="s">
        <v>2</v>
      </c>
      <c r="D134" s="72"/>
    </row>
    <row r="135" spans="1:4" ht="18.75">
      <c r="A135" s="61">
        <v>6402</v>
      </c>
      <c r="B135" s="61">
        <v>5364</v>
      </c>
      <c r="C135" s="62" t="s">
        <v>103</v>
      </c>
      <c r="D135" s="63">
        <v>17000</v>
      </c>
    </row>
    <row r="136" spans="1:4" ht="18.75">
      <c r="A136" s="2">
        <v>6409</v>
      </c>
      <c r="B136" s="2">
        <v>5229</v>
      </c>
      <c r="C136" s="35" t="s">
        <v>59</v>
      </c>
      <c r="D136" s="36">
        <v>15000</v>
      </c>
    </row>
    <row r="137" spans="1:4" ht="18.75">
      <c r="A137" s="2">
        <v>6409</v>
      </c>
      <c r="B137" s="2">
        <v>5329</v>
      </c>
      <c r="C137" s="86" t="s">
        <v>60</v>
      </c>
      <c r="D137" s="36">
        <v>10000</v>
      </c>
    </row>
    <row r="138" spans="1:6" ht="19.5">
      <c r="A138" s="54">
        <v>6409</v>
      </c>
      <c r="B138" s="54"/>
      <c r="C138" s="55" t="s">
        <v>61</v>
      </c>
      <c r="D138" s="56">
        <f>SUM(D135:D137)</f>
        <v>42000</v>
      </c>
      <c r="E138" s="6"/>
      <c r="F138" s="6"/>
    </row>
    <row r="139" spans="1:6" ht="13.5" thickBot="1">
      <c r="A139" s="6"/>
      <c r="B139" s="6"/>
      <c r="C139" s="6"/>
      <c r="D139" s="6"/>
      <c r="E139" s="6"/>
      <c r="F139" s="6"/>
    </row>
    <row r="140" spans="1:6" ht="24" thickTop="1">
      <c r="A140" s="26" t="s">
        <v>16</v>
      </c>
      <c r="B140" s="27"/>
      <c r="C140" s="27"/>
      <c r="D140" s="31">
        <f>SUM(D138+D131+D126+D99+D94+D85+D81+D77+D74+D69+D66+D63+D60+D56+D49+D41+D38+D36+D32+D27+D24+D15+D9+D5)</f>
        <v>4476500</v>
      </c>
      <c r="E140" s="6"/>
      <c r="F140" s="6"/>
    </row>
    <row r="141" spans="1:4" ht="1.5" customHeight="1" thickBot="1">
      <c r="A141" s="28"/>
      <c r="B141" s="29"/>
      <c r="C141" s="29"/>
      <c r="D141" s="30"/>
    </row>
    <row r="142" ht="13.5" thickTop="1"/>
    <row r="143" spans="1:5" ht="15.75">
      <c r="A143" s="64" t="s">
        <v>89</v>
      </c>
      <c r="B143" s="64"/>
      <c r="C143" s="64"/>
      <c r="D143" s="64" t="s">
        <v>68</v>
      </c>
      <c r="E143" t="s">
        <v>66</v>
      </c>
    </row>
    <row r="144" spans="1:4" ht="15.75">
      <c r="A144" s="64" t="s">
        <v>108</v>
      </c>
      <c r="B144" s="64"/>
      <c r="C144" s="64"/>
      <c r="D144" s="64" t="s">
        <v>66</v>
      </c>
    </row>
    <row r="145" spans="1:4" ht="15.75">
      <c r="A145" s="64" t="s">
        <v>66</v>
      </c>
      <c r="B145" s="64" t="s">
        <v>66</v>
      </c>
      <c r="C145" s="64" t="s">
        <v>66</v>
      </c>
      <c r="D145" s="64"/>
    </row>
    <row r="146" ht="15.75">
      <c r="A146" s="113" t="s">
        <v>110</v>
      </c>
    </row>
    <row r="147" ht="15.75">
      <c r="A147" s="64"/>
    </row>
    <row r="148" ht="15.75">
      <c r="A148" s="64"/>
    </row>
    <row r="154" spans="1:3" ht="12.75">
      <c r="A154" t="s">
        <v>109</v>
      </c>
      <c r="B154" s="125" t="s">
        <v>111</v>
      </c>
      <c r="C154" t="s">
        <v>66</v>
      </c>
    </row>
    <row r="155" spans="1:2" ht="12.75">
      <c r="A155" t="s">
        <v>69</v>
      </c>
      <c r="B155" s="125" t="s">
        <v>112</v>
      </c>
    </row>
    <row r="156" spans="1:2" ht="12.75">
      <c r="A156" t="s">
        <v>105</v>
      </c>
      <c r="B156" t="s">
        <v>107</v>
      </c>
    </row>
    <row r="159" spans="1:4" ht="12.75">
      <c r="A159" s="6"/>
      <c r="B159" s="6"/>
      <c r="C159" s="6"/>
      <c r="D159" s="6"/>
    </row>
  </sheetData>
  <sheetProtection/>
  <mergeCells count="1">
    <mergeCell ref="A7:D7"/>
  </mergeCells>
  <printOptions/>
  <pageMargins left="0.72" right="0.787401575" top="0.84" bottom="2.4" header="0.64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Nové Sedlice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Sekretariát</dc:creator>
  <cp:keywords/>
  <dc:description/>
  <cp:lastModifiedBy>Starostka</cp:lastModifiedBy>
  <cp:lastPrinted>2012-11-23T09:08:37Z</cp:lastPrinted>
  <dcterms:created xsi:type="dcterms:W3CDTF">2007-11-12T08:20:48Z</dcterms:created>
  <dcterms:modified xsi:type="dcterms:W3CDTF">2012-12-19T14:17:03Z</dcterms:modified>
  <cp:category/>
  <cp:version/>
  <cp:contentType/>
  <cp:contentStatus/>
</cp:coreProperties>
</file>